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труктура  послуга" sheetId="1" r:id="rId1"/>
  </sheets>
  <definedNames>
    <definedName name="_GoBack" localSheetId="0">'структура  послуга'!#REF!</definedName>
  </definedNames>
  <calcPr fullCalcOnLoad="1"/>
</workbook>
</file>

<file path=xl/sharedStrings.xml><?xml version="1.0" encoding="utf-8"?>
<sst xmlns="http://schemas.openxmlformats.org/spreadsheetml/2006/main" count="93" uniqueCount="86">
  <si>
    <t>тис. грн</t>
  </si>
  <si>
    <t>№ з/п</t>
  </si>
  <si>
    <t xml:space="preserve"> тис. грн</t>
  </si>
  <si>
    <t>В</t>
  </si>
  <si>
    <t>Виробнича собівартість, усього, у тому числі:</t>
  </si>
  <si>
    <t>прямі матеріальні витрати, у тому числі: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</si>
  <si>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</si>
  <si>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</si>
  <si>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</si>
  <si>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</si>
  <si>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</si>
  <si>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</si>
  <si>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Інші операційні витрати</t>
  </si>
  <si>
    <t>Фінансові витрати</t>
  </si>
  <si>
    <t>Усього витрат повної собівартості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</si>
  <si>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</si>
  <si>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</si>
  <si>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</si>
  <si>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</si>
  <si>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</si>
  <si>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</si>
  <si>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1.1</t>
  </si>
  <si>
    <t>1.1.1</t>
  </si>
  <si>
    <t>1.2</t>
  </si>
  <si>
    <t>1.3</t>
  </si>
  <si>
    <t>1.3.1</t>
  </si>
  <si>
    <t>1.3.2</t>
  </si>
  <si>
    <t>1.3.3</t>
  </si>
  <si>
    <t>7.1</t>
  </si>
  <si>
    <t>7.2</t>
  </si>
  <si>
    <t>7.2.1</t>
  </si>
  <si>
    <t>7.2.2</t>
  </si>
  <si>
    <t>7.2.3</t>
  </si>
  <si>
    <t>7.2.4</t>
  </si>
  <si>
    <t>(без ПДВ)</t>
  </si>
  <si>
    <t>2</t>
  </si>
  <si>
    <t>А.А. Гавриш</t>
  </si>
  <si>
    <t>Структура</t>
  </si>
  <si>
    <t>1.4</t>
  </si>
  <si>
    <t>1.4.1</t>
  </si>
  <si>
    <t>витрати на оплату праці</t>
  </si>
  <si>
    <t>інші витрати</t>
  </si>
  <si>
    <t>2.1</t>
  </si>
  <si>
    <t>3.1</t>
  </si>
  <si>
    <t>3.2</t>
  </si>
  <si>
    <t>3.3</t>
  </si>
  <si>
    <t>3.4</t>
  </si>
  <si>
    <t>10</t>
  </si>
  <si>
    <t>Директор КП "Прилукитепловодопостачання"</t>
  </si>
  <si>
    <t xml:space="preserve">Додаток </t>
  </si>
  <si>
    <t xml:space="preserve">Найменування показників </t>
  </si>
  <si>
    <t>Код рядка</t>
  </si>
  <si>
    <t>Фактично</t>
  </si>
  <si>
    <t>Передбачено діючим тарифом</t>
  </si>
  <si>
    <t>Послуга з централізованого постачання холодної води (з використанням внутрішньобудинкових систем)</t>
  </si>
  <si>
    <t>Послуга з централізованого водовідведення (з використанням внутрішньобудинкових систем)</t>
  </si>
  <si>
    <t>попередній до базового 2015 рік</t>
  </si>
  <si>
    <t xml:space="preserve">базовий період: </t>
  </si>
  <si>
    <t>2016 рік</t>
  </si>
  <si>
    <t>грн/куб.м</t>
  </si>
  <si>
    <t>на придбання питної води з системи централізованого водопостачання / прямі витрати централізованого водовідведення для здійснення послуги централізованого водовідведення</t>
  </si>
  <si>
    <t>1.1.2</t>
  </si>
  <si>
    <t xml:space="preserve"> електроенергія</t>
  </si>
  <si>
    <t>загальновиробничі витрати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</si>
  <si>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</si>
  <si>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Адміністративні витрати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</si>
  <si>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</si>
  <si>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Витрати на збут</t>
  </si>
  <si>
    <t>відрахування на соціальні заходи</t>
  </si>
  <si>
    <t>амортищаційні відрахування</t>
  </si>
  <si>
    <t>матеріальні витрати на обслуговування квартирних засобів обліку</t>
  </si>
  <si>
    <t>3.5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</si>
  <si>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</si>
  <si>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3.6</t>
  </si>
  <si>
    <t>витрати на оплату послуг банків з приймання і перерахування коштів споживачів</t>
  </si>
  <si>
    <t>3.7</t>
  </si>
  <si>
    <t>4.1.</t>
  </si>
  <si>
    <t xml:space="preserve">Інші операційні витрати  з централізованого постачання холодної  води </t>
  </si>
  <si>
    <t xml:space="preserve">Планований прибуток </t>
  </si>
  <si>
    <t>Вартість послуги з централізованого постачання холодної води/водовідведення (з використанням внутрішньобудинкових систем)  за відповідним тарифом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</si>
  <si>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</si>
  <si>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</si>
  <si>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до рішення виконавчого комітету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</si>
  <si>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</si>
  <si>
    <t>25 червня 2018 року</t>
  </si>
  <si>
    <t>№ 229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</si>
</sst>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"/>
    <numFmt numFmtId="184" formatCode="#,##0.0"/>
    <numFmt numFmtId="185" formatCode="#,##0.000"/>
    <numFmt numFmtId="186" formatCode="#,##0.0000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>
        <color indexed="63"/>
      </right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49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79" fontId="49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179" fontId="47" fillId="0" borderId="11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179" fontId="49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0" borderId="13" xfId="0" applyBorder="1" applyAlignment="1">
      <alignment/>
    </xf>
    <xf numFmtId="0" fontId="47" fillId="0" borderId="13" xfId="0" applyFont="1" applyBorder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179" fontId="2" fillId="0" borderId="0" xfId="0" applyNumberFormat="1" applyFont="1" applyBorder="1" applyAlignment="1">
      <alignment horizontal="center" vertical="center" wrapText="1"/>
    </xf>
    <xf numFmtId="179" fontId="48" fillId="0" borderId="0" xfId="0" applyNumberFormat="1" applyFont="1" applyBorder="1" applyAlignment="1">
      <alignment horizontal="center" vertical="center" wrapText="1"/>
    </xf>
    <xf numFmtId="179" fontId="51" fillId="0" borderId="0" xfId="0" applyNumberFormat="1" applyFont="1" applyBorder="1" applyAlignment="1">
      <alignment horizontal="center" vertical="center" wrapText="1"/>
    </xf>
    <xf numFmtId="179" fontId="51" fillId="33" borderId="0" xfId="0" applyNumberFormat="1" applyFont="1" applyFill="1" applyBorder="1" applyAlignment="1">
      <alignment horizontal="center" wrapText="1"/>
    </xf>
    <xf numFmtId="2" fontId="51" fillId="0" borderId="0" xfId="0" applyNumberFormat="1" applyFont="1" applyBorder="1" applyAlignment="1">
      <alignment horizontal="center" vertical="center" wrapText="1"/>
    </xf>
    <xf numFmtId="2" fontId="48" fillId="0" borderId="0" xfId="0" applyNumberFormat="1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21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179" fontId="49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wrapText="1"/>
    </xf>
    <xf numFmtId="0" fontId="49" fillId="33" borderId="10" xfId="0" applyFont="1" applyFill="1" applyBorder="1" applyAlignment="1">
      <alignment horizontal="center" wrapText="1"/>
    </xf>
    <xf numFmtId="2" fontId="49" fillId="0" borderId="10" xfId="0" applyNumberFormat="1" applyFont="1" applyBorder="1" applyAlignment="1">
      <alignment horizontal="center" wrapText="1"/>
    </xf>
    <xf numFmtId="179" fontId="49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vertical="top" wrapText="1"/>
    </xf>
    <xf numFmtId="2" fontId="47" fillId="0" borderId="10" xfId="0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center" wrapText="1"/>
    </xf>
    <xf numFmtId="179" fontId="47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wrapText="1"/>
    </xf>
    <xf numFmtId="0" fontId="47" fillId="33" borderId="10" xfId="0" applyFont="1" applyFill="1" applyBorder="1" applyAlignment="1">
      <alignment horizontal="center" wrapText="1"/>
    </xf>
    <xf numFmtId="179" fontId="47" fillId="0" borderId="11" xfId="0" applyNumberFormat="1" applyFont="1" applyBorder="1" applyAlignment="1">
      <alignment horizontal="center" wrapText="1"/>
    </xf>
    <xf numFmtId="2" fontId="47" fillId="0" borderId="10" xfId="0" applyNumberFormat="1" applyFont="1" applyBorder="1" applyAlignment="1">
      <alignment horizontal="center" wrapText="1"/>
    </xf>
    <xf numFmtId="179" fontId="47" fillId="0" borderId="10" xfId="0" applyNumberFormat="1" applyFont="1" applyBorder="1" applyAlignment="1">
      <alignment horizontal="center" wrapText="1"/>
    </xf>
    <xf numFmtId="49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wrapText="1"/>
    </xf>
    <xf numFmtId="179" fontId="47" fillId="33" borderId="10" xfId="0" applyNumberFormat="1" applyFont="1" applyFill="1" applyBorder="1" applyAlignment="1">
      <alignment horizontal="center" wrapText="1"/>
    </xf>
    <xf numFmtId="4" fontId="47" fillId="33" borderId="10" xfId="0" applyNumberFormat="1" applyFont="1" applyFill="1" applyBorder="1" applyAlignment="1">
      <alignment horizontal="center" wrapText="1"/>
    </xf>
    <xf numFmtId="186" fontId="47" fillId="33" borderId="10" xfId="0" applyNumberFormat="1" applyFont="1" applyFill="1" applyBorder="1" applyAlignment="1">
      <alignment horizontal="center" wrapText="1"/>
    </xf>
    <xf numFmtId="2" fontId="47" fillId="33" borderId="10" xfId="0" applyNumberFormat="1" applyFont="1" applyFill="1" applyBorder="1" applyAlignment="1">
      <alignment horizontal="center" vertical="center" wrapText="1"/>
    </xf>
    <xf numFmtId="179" fontId="47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186" fontId="47" fillId="33" borderId="10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Border="1" applyAlignment="1">
      <alignment horizontal="center" wrapText="1"/>
    </xf>
    <xf numFmtId="180" fontId="47" fillId="0" borderId="10" xfId="0" applyNumberFormat="1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2" fontId="49" fillId="0" borderId="11" xfId="0" applyNumberFormat="1" applyFont="1" applyBorder="1" applyAlignment="1">
      <alignment horizontal="center" vertical="center" wrapText="1"/>
    </xf>
    <xf numFmtId="179" fontId="47" fillId="0" borderId="10" xfId="0" applyNumberFormat="1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2" fontId="49" fillId="0" borderId="18" xfId="0" applyNumberFormat="1" applyFont="1" applyBorder="1" applyAlignment="1">
      <alignment horizontal="center" vertical="center" wrapText="1"/>
    </xf>
    <xf numFmtId="2" fontId="49" fillId="0" borderId="22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2" fontId="49" fillId="0" borderId="18" xfId="0" applyNumberFormat="1" applyFont="1" applyBorder="1" applyAlignment="1">
      <alignment horizontal="center" wrapText="1"/>
    </xf>
    <xf numFmtId="2" fontId="49" fillId="0" borderId="2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51"/>
  <sheetViews>
    <sheetView tabSelected="1" zoomScale="64" zoomScaleNormal="64" workbookViewId="0" topLeftCell="C2">
      <selection activeCell="P4" sqref="P4"/>
    </sheetView>
  </sheetViews>
  <sheetFormatPr defaultColWidth="9.140625" defaultRowHeight="15"/>
  <cols>
    <col min="1" max="2" width="0" style="0" hidden="1" customWidth="1"/>
    <col min="3" max="3" width="5.140625" style="0" customWidth="1"/>
    <col min="4" max="4" width="6.28125" style="0" customWidth="1"/>
    <col min="5" max="5" width="60.8515625" style="0" customWidth="1"/>
    <col min="6" max="12" width="0" style="0" hidden="1" customWidth="1"/>
    <col min="13" max="13" width="12.00390625" style="0" customWidth="1"/>
    <col min="14" max="14" width="13.140625" style="0" customWidth="1"/>
    <col min="15" max="15" width="13.00390625" style="0" customWidth="1"/>
    <col min="16" max="16" width="11.421875" style="0" customWidth="1"/>
  </cols>
  <sheetData>
    <row r="1" ht="91.5" customHeight="1" hidden="1"/>
    <row r="2" spans="3:17" ht="13.5" customHeight="1">
      <c r="C2" s="5"/>
      <c r="E2" s="18"/>
      <c r="N2" s="1" t="s">
        <v>49</v>
      </c>
      <c r="Q2" s="1"/>
    </row>
    <row r="3" spans="3:17" ht="15" customHeight="1">
      <c r="C3" s="5"/>
      <c r="E3" s="18"/>
      <c r="N3" s="1" t="s">
        <v>82</v>
      </c>
      <c r="Q3" s="1"/>
    </row>
    <row r="4" spans="3:17" ht="15" customHeight="1">
      <c r="C4" s="5"/>
      <c r="E4" s="18"/>
      <c r="N4" s="19" t="s">
        <v>84</v>
      </c>
      <c r="O4" s="20"/>
      <c r="P4" s="1" t="s">
        <v>85</v>
      </c>
      <c r="Q4" s="1"/>
    </row>
    <row r="5" spans="3:17" ht="15" customHeight="1">
      <c r="C5" s="41"/>
      <c r="E5" s="94" t="s">
        <v>37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spans="3:17" ht="30.75" customHeight="1">
      <c r="C6" s="42"/>
      <c r="E6" s="95" t="s">
        <v>83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3:16" s="3" customFormat="1" ht="15.75" thickBot="1">
      <c r="C7" s="2"/>
      <c r="P7" s="2" t="s">
        <v>34</v>
      </c>
    </row>
    <row r="8" spans="3:16" ht="29.25" customHeight="1">
      <c r="C8" s="21"/>
      <c r="D8" s="96" t="s">
        <v>1</v>
      </c>
      <c r="E8" s="99" t="s">
        <v>50</v>
      </c>
      <c r="F8" s="101" t="s">
        <v>51</v>
      </c>
      <c r="G8" s="103" t="s">
        <v>52</v>
      </c>
      <c r="H8" s="103"/>
      <c r="I8" s="103"/>
      <c r="J8" s="103"/>
      <c r="K8" s="104" t="s">
        <v>53</v>
      </c>
      <c r="L8" s="105"/>
      <c r="M8" s="110" t="s">
        <v>54</v>
      </c>
      <c r="N8" s="111"/>
      <c r="O8" s="116" t="s">
        <v>55</v>
      </c>
      <c r="P8" s="111"/>
    </row>
    <row r="9" spans="3:16" ht="26.25" customHeight="1">
      <c r="C9" s="22"/>
      <c r="D9" s="97"/>
      <c r="E9" s="100"/>
      <c r="F9" s="102"/>
      <c r="G9" s="119" t="s">
        <v>56</v>
      </c>
      <c r="H9" s="119"/>
      <c r="I9" s="119" t="s">
        <v>57</v>
      </c>
      <c r="J9" s="119"/>
      <c r="K9" s="106"/>
      <c r="L9" s="107"/>
      <c r="M9" s="112"/>
      <c r="N9" s="113"/>
      <c r="O9" s="117"/>
      <c r="P9" s="113"/>
    </row>
    <row r="10" spans="3:16" ht="31.5" customHeight="1" thickBot="1">
      <c r="C10" s="23"/>
      <c r="D10" s="97"/>
      <c r="E10" s="100"/>
      <c r="F10" s="102"/>
      <c r="G10" s="119"/>
      <c r="H10" s="119"/>
      <c r="I10" s="119" t="s">
        <v>58</v>
      </c>
      <c r="J10" s="119"/>
      <c r="K10" s="108"/>
      <c r="L10" s="109"/>
      <c r="M10" s="114"/>
      <c r="N10" s="115"/>
      <c r="O10" s="118"/>
      <c r="P10" s="115"/>
    </row>
    <row r="11" spans="3:16" ht="21" customHeight="1">
      <c r="C11" s="24"/>
      <c r="D11" s="98"/>
      <c r="E11" s="100"/>
      <c r="F11" s="102"/>
      <c r="G11" s="45" t="s">
        <v>2</v>
      </c>
      <c r="H11" s="10"/>
      <c r="I11" s="45" t="s">
        <v>2</v>
      </c>
      <c r="J11" s="10"/>
      <c r="K11" s="45" t="s">
        <v>0</v>
      </c>
      <c r="L11" s="44"/>
      <c r="M11" s="38" t="s">
        <v>0</v>
      </c>
      <c r="N11" s="39" t="s">
        <v>59</v>
      </c>
      <c r="O11" s="40" t="s">
        <v>0</v>
      </c>
      <c r="P11" s="39" t="s">
        <v>59</v>
      </c>
    </row>
    <row r="12" spans="3:16" ht="15">
      <c r="C12" s="7"/>
      <c r="D12" s="33">
        <v>1</v>
      </c>
      <c r="E12" s="34">
        <v>2</v>
      </c>
      <c r="F12" s="43" t="s">
        <v>3</v>
      </c>
      <c r="G12" s="45">
        <v>1</v>
      </c>
      <c r="H12" s="45">
        <v>2</v>
      </c>
      <c r="I12" s="45">
        <v>3</v>
      </c>
      <c r="J12" s="45">
        <v>4</v>
      </c>
      <c r="K12" s="45">
        <v>5</v>
      </c>
      <c r="L12" s="35">
        <v>6</v>
      </c>
      <c r="M12" s="31">
        <v>3</v>
      </c>
      <c r="N12" s="32">
        <v>4</v>
      </c>
      <c r="O12" s="43">
        <v>5</v>
      </c>
      <c r="P12" s="32">
        <v>6</v>
      </c>
    </row>
    <row r="13" spans="3:16" ht="36" customHeight="1">
      <c r="C13" s="25"/>
      <c r="D13" s="85">
        <v>1</v>
      </c>
      <c r="E13" s="86" t="s">
        <v>4</v>
      </c>
      <c r="F13" s="85">
        <v>1</v>
      </c>
      <c r="G13" s="85"/>
      <c r="H13" s="85"/>
      <c r="I13" s="87"/>
      <c r="J13" s="85"/>
      <c r="K13" s="85" t="e">
        <f>K14+K18+K19+K24</f>
        <v>#REF!</v>
      </c>
      <c r="L13" s="17" t="e">
        <f>K13/#REF!</f>
        <v>#REF!</v>
      </c>
      <c r="M13" s="82">
        <v>5929.327485480101</v>
      </c>
      <c r="N13" s="36">
        <v>5.0549</v>
      </c>
      <c r="O13" s="82">
        <v>10718.233958256329</v>
      </c>
      <c r="P13" s="17">
        <v>9.7117</v>
      </c>
    </row>
    <row r="14" spans="3:16" ht="15.75" customHeight="1">
      <c r="C14" s="22"/>
      <c r="D14" s="49" t="s">
        <v>21</v>
      </c>
      <c r="E14" s="50" t="s">
        <v>5</v>
      </c>
      <c r="F14" s="48">
        <v>2</v>
      </c>
      <c r="G14" s="48"/>
      <c r="H14" s="48"/>
      <c r="I14" s="51"/>
      <c r="J14" s="48"/>
      <c r="K14" s="48" t="e">
        <f>SUM(K16:K17)</f>
        <v>#REF!</v>
      </c>
      <c r="L14" s="47" t="e">
        <f>K14/#REF!</f>
        <v>#REF!</v>
      </c>
      <c r="M14" s="52">
        <v>5929.327485480101</v>
      </c>
      <c r="N14" s="53">
        <v>6.4228</v>
      </c>
      <c r="O14" s="52">
        <v>10718.233958256329</v>
      </c>
      <c r="P14" s="53">
        <v>11.8025</v>
      </c>
    </row>
    <row r="15" spans="3:16" ht="39.75" customHeight="1">
      <c r="C15" s="22"/>
      <c r="D15" s="66" t="s">
        <v>22</v>
      </c>
      <c r="E15" s="55" t="s">
        <v>60</v>
      </c>
      <c r="F15" s="48"/>
      <c r="G15" s="48"/>
      <c r="H15" s="48"/>
      <c r="I15" s="51"/>
      <c r="J15" s="48"/>
      <c r="K15" s="11"/>
      <c r="L15" s="47"/>
      <c r="M15" s="56">
        <v>5929.327485480101</v>
      </c>
      <c r="N15" s="57">
        <v>6.4228</v>
      </c>
      <c r="O15" s="56">
        <v>10718.233958256329</v>
      </c>
      <c r="P15" s="58">
        <v>11.8025</v>
      </c>
    </row>
    <row r="16" spans="3:16" ht="15">
      <c r="C16" s="26"/>
      <c r="D16" s="54" t="s">
        <v>61</v>
      </c>
      <c r="E16" s="59" t="s">
        <v>62</v>
      </c>
      <c r="F16" s="46">
        <v>4</v>
      </c>
      <c r="G16" s="46"/>
      <c r="H16" s="46"/>
      <c r="I16" s="60"/>
      <c r="J16" s="46"/>
      <c r="K16" s="61" t="e">
        <f>J16/#REF!</f>
        <v>#REF!</v>
      </c>
      <c r="L16" s="61" t="e">
        <f>K16/#REF!</f>
        <v>#REF!</v>
      </c>
      <c r="M16" s="62">
        <v>0</v>
      </c>
      <c r="N16" s="63">
        <v>0</v>
      </c>
      <c r="O16" s="56">
        <v>0</v>
      </c>
      <c r="P16" s="58">
        <v>0</v>
      </c>
    </row>
    <row r="17" spans="3:16" ht="16.5" customHeight="1">
      <c r="C17" s="27"/>
      <c r="D17" s="54" t="s">
        <v>61</v>
      </c>
      <c r="E17" s="59" t="s">
        <v>6</v>
      </c>
      <c r="F17" s="46">
        <v>5</v>
      </c>
      <c r="G17" s="46"/>
      <c r="H17" s="46"/>
      <c r="I17" s="60"/>
      <c r="J17" s="46"/>
      <c r="K17" s="61" t="e">
        <f>J17/#REF!</f>
        <v>#REF!</v>
      </c>
      <c r="L17" s="61" t="e">
        <f>K17/#REF!</f>
        <v>#REF!</v>
      </c>
      <c r="M17" s="62">
        <v>0</v>
      </c>
      <c r="N17" s="63">
        <v>0</v>
      </c>
      <c r="O17" s="62">
        <v>0</v>
      </c>
      <c r="P17" s="61">
        <v>0</v>
      </c>
    </row>
    <row r="18" spans="3:16" ht="32.25" customHeight="1">
      <c r="C18" s="22"/>
      <c r="D18" s="80" t="s">
        <v>23</v>
      </c>
      <c r="E18" s="88" t="s">
        <v>7</v>
      </c>
      <c r="F18" s="36">
        <v>6</v>
      </c>
      <c r="G18" s="36"/>
      <c r="H18" s="36"/>
      <c r="I18" s="37"/>
      <c r="J18" s="36"/>
      <c r="K18" s="17" t="e">
        <f>J18/#REF!</f>
        <v>#REF!</v>
      </c>
      <c r="L18" s="17" t="e">
        <f>K18/#REF!</f>
        <v>#REF!</v>
      </c>
      <c r="M18" s="8">
        <v>0</v>
      </c>
      <c r="N18" s="9">
        <v>0</v>
      </c>
      <c r="O18" s="8">
        <v>0</v>
      </c>
      <c r="P18" s="17">
        <v>0</v>
      </c>
    </row>
    <row r="19" spans="3:16" ht="29.25" customHeight="1">
      <c r="C19" s="22"/>
      <c r="D19" s="49" t="s">
        <v>24</v>
      </c>
      <c r="E19" s="88" t="s">
        <v>8</v>
      </c>
      <c r="F19" s="48">
        <v>7</v>
      </c>
      <c r="G19" s="48"/>
      <c r="H19" s="48"/>
      <c r="I19" s="51"/>
      <c r="J19" s="48"/>
      <c r="K19" s="47" t="e">
        <f>J19/#REF!</f>
        <v>#REF!</v>
      </c>
      <c r="L19" s="47" t="e">
        <f>K19/#REF!</f>
        <v>#REF!</v>
      </c>
      <c r="M19" s="8">
        <v>0</v>
      </c>
      <c r="N19" s="9">
        <v>0</v>
      </c>
      <c r="O19" s="8">
        <v>0</v>
      </c>
      <c r="P19" s="17">
        <v>0</v>
      </c>
    </row>
    <row r="20" spans="3:16" ht="30">
      <c r="C20" s="22"/>
      <c r="D20" s="64" t="s">
        <v>25</v>
      </c>
      <c r="E20" s="59" t="s">
        <v>9</v>
      </c>
      <c r="F20" s="46">
        <v>8</v>
      </c>
      <c r="G20" s="46"/>
      <c r="H20" s="46"/>
      <c r="I20" s="60"/>
      <c r="J20" s="46"/>
      <c r="K20" s="61" t="e">
        <f>J20/#REF!</f>
        <v>#REF!</v>
      </c>
      <c r="L20" s="61" t="e">
        <f>K20/#REF!</f>
        <v>#REF!</v>
      </c>
      <c r="M20" s="56">
        <v>0</v>
      </c>
      <c r="N20" s="57">
        <v>0</v>
      </c>
      <c r="O20" s="56">
        <v>0</v>
      </c>
      <c r="P20" s="58">
        <v>0</v>
      </c>
    </row>
    <row r="21" spans="3:16" ht="15.75" customHeight="1">
      <c r="C21" s="27"/>
      <c r="D21" s="64" t="s">
        <v>26</v>
      </c>
      <c r="E21" s="65" t="s">
        <v>10</v>
      </c>
      <c r="F21" s="12">
        <v>9</v>
      </c>
      <c r="G21" s="12"/>
      <c r="H21" s="12"/>
      <c r="I21" s="13"/>
      <c r="J21" s="12"/>
      <c r="K21" s="14" t="e">
        <f>J21/#REF!</f>
        <v>#REF!</v>
      </c>
      <c r="L21" s="14" t="e">
        <f>K21/#REF!</f>
        <v>#REF!</v>
      </c>
      <c r="M21" s="56">
        <v>0</v>
      </c>
      <c r="N21" s="57">
        <v>0</v>
      </c>
      <c r="O21" s="56">
        <v>0</v>
      </c>
      <c r="P21" s="58">
        <v>0</v>
      </c>
    </row>
    <row r="22" spans="3:16" ht="15">
      <c r="C22" s="22"/>
      <c r="D22" s="64" t="s">
        <v>27</v>
      </c>
      <c r="E22" s="59" t="s">
        <v>11</v>
      </c>
      <c r="F22" s="46">
        <v>10</v>
      </c>
      <c r="G22" s="46"/>
      <c r="H22" s="46"/>
      <c r="I22" s="60"/>
      <c r="J22" s="46"/>
      <c r="K22" s="61" t="e">
        <f>J22/#REF!</f>
        <v>#REF!</v>
      </c>
      <c r="L22" s="61" t="e">
        <f>K22/#REF!</f>
        <v>#REF!</v>
      </c>
      <c r="M22" s="62">
        <v>0</v>
      </c>
      <c r="N22" s="63">
        <v>0</v>
      </c>
      <c r="O22" s="62">
        <v>0</v>
      </c>
      <c r="P22" s="61">
        <v>0</v>
      </c>
    </row>
    <row r="23" spans="3:16" ht="15">
      <c r="C23" s="22"/>
      <c r="D23" s="49" t="s">
        <v>38</v>
      </c>
      <c r="E23" s="88" t="s">
        <v>63</v>
      </c>
      <c r="F23" s="48">
        <v>11</v>
      </c>
      <c r="G23" s="48"/>
      <c r="H23" s="48"/>
      <c r="I23" s="51"/>
      <c r="J23" s="48"/>
      <c r="K23" s="48">
        <f>SUM(K24:K24)</f>
        <v>0</v>
      </c>
      <c r="L23" s="47" t="e">
        <f>K23/#REF!</f>
        <v>#REF!</v>
      </c>
      <c r="M23" s="8">
        <v>0</v>
      </c>
      <c r="N23" s="9">
        <v>0</v>
      </c>
      <c r="O23" s="8">
        <v>0</v>
      </c>
      <c r="P23" s="9">
        <v>0</v>
      </c>
    </row>
    <row r="24" spans="3:16" ht="44.25" customHeight="1">
      <c r="C24" s="22"/>
      <c r="D24" s="66" t="s">
        <v>39</v>
      </c>
      <c r="E24" s="59" t="s">
        <v>64</v>
      </c>
      <c r="F24" s="46"/>
      <c r="G24" s="46"/>
      <c r="H24" s="46"/>
      <c r="I24" s="60"/>
      <c r="J24" s="46"/>
      <c r="K24" s="46">
        <v>0</v>
      </c>
      <c r="L24" s="61" t="e">
        <f>K24/#REF!</f>
        <v>#REF!</v>
      </c>
      <c r="M24" s="56">
        <v>0</v>
      </c>
      <c r="N24" s="57">
        <v>0</v>
      </c>
      <c r="O24" s="56">
        <v>0</v>
      </c>
      <c r="P24" s="58">
        <v>0</v>
      </c>
    </row>
    <row r="25" spans="3:16" ht="15">
      <c r="C25" s="22"/>
      <c r="D25" s="54" t="s">
        <v>35</v>
      </c>
      <c r="E25" s="88" t="s">
        <v>65</v>
      </c>
      <c r="F25" s="48">
        <v>12</v>
      </c>
      <c r="G25" s="48"/>
      <c r="H25" s="48"/>
      <c r="I25" s="51"/>
      <c r="J25" s="48"/>
      <c r="K25" s="48">
        <f>SUM(K26:K26)</f>
        <v>0</v>
      </c>
      <c r="L25" s="47" t="e">
        <f>K25/#REF!</f>
        <v>#REF!</v>
      </c>
      <c r="M25" s="8">
        <v>0</v>
      </c>
      <c r="N25" s="9">
        <v>0</v>
      </c>
      <c r="O25" s="8">
        <v>0</v>
      </c>
      <c r="P25" s="9">
        <v>0</v>
      </c>
    </row>
    <row r="26" spans="3:16" ht="47.25" customHeight="1">
      <c r="C26" s="27"/>
      <c r="D26" s="66" t="s">
        <v>42</v>
      </c>
      <c r="E26" s="59" t="s">
        <v>66</v>
      </c>
      <c r="F26" s="46"/>
      <c r="G26" s="46"/>
      <c r="H26" s="46"/>
      <c r="I26" s="60"/>
      <c r="J26" s="46"/>
      <c r="K26" s="46">
        <v>0</v>
      </c>
      <c r="L26" s="61" t="e">
        <f>K26/#REF!</f>
        <v>#REF!</v>
      </c>
      <c r="M26" s="56">
        <v>0</v>
      </c>
      <c r="N26" s="57">
        <v>0</v>
      </c>
      <c r="O26" s="56">
        <v>0</v>
      </c>
      <c r="P26" s="58">
        <v>0</v>
      </c>
    </row>
    <row r="27" spans="3:16" ht="15">
      <c r="C27" s="22"/>
      <c r="D27" s="49">
        <v>3</v>
      </c>
      <c r="E27" s="50" t="s">
        <v>67</v>
      </c>
      <c r="F27" s="48">
        <v>13</v>
      </c>
      <c r="G27" s="48"/>
      <c r="H27" s="48"/>
      <c r="I27" s="51"/>
      <c r="J27" s="48"/>
      <c r="K27" s="48">
        <f>SUM(K28:K34)</f>
        <v>244.571</v>
      </c>
      <c r="L27" s="47" t="e">
        <f>K27/#REF!</f>
        <v>#REF!</v>
      </c>
      <c r="M27" s="52">
        <v>167.74769923999997</v>
      </c>
      <c r="N27" s="53">
        <v>0.1817</v>
      </c>
      <c r="O27" s="52">
        <v>317.07224075999994</v>
      </c>
      <c r="P27" s="53">
        <v>0.3492</v>
      </c>
    </row>
    <row r="28" spans="3:16" ht="15">
      <c r="C28" s="22"/>
      <c r="D28" s="54" t="s">
        <v>43</v>
      </c>
      <c r="E28" s="59" t="s">
        <v>40</v>
      </c>
      <c r="F28" s="46"/>
      <c r="G28" s="46"/>
      <c r="H28" s="46"/>
      <c r="I28" s="60"/>
      <c r="J28" s="46"/>
      <c r="K28" s="46">
        <v>118.276</v>
      </c>
      <c r="L28" s="61" t="e">
        <f>K28/#REF!</f>
        <v>#REF!</v>
      </c>
      <c r="M28" s="67">
        <v>113.06516724000001</v>
      </c>
      <c r="N28" s="68">
        <v>0.1225</v>
      </c>
      <c r="O28" s="69">
        <v>213.71277276</v>
      </c>
      <c r="P28" s="70">
        <v>0.2353</v>
      </c>
    </row>
    <row r="29" spans="3:16" ht="15">
      <c r="C29" s="22"/>
      <c r="D29" s="54" t="s">
        <v>44</v>
      </c>
      <c r="E29" s="59" t="s">
        <v>68</v>
      </c>
      <c r="F29" s="46"/>
      <c r="G29" s="46"/>
      <c r="H29" s="46"/>
      <c r="I29" s="60"/>
      <c r="J29" s="46"/>
      <c r="K29" s="46">
        <v>43.824</v>
      </c>
      <c r="L29" s="61" t="e">
        <f>K29/#REF!</f>
        <v>#REF!</v>
      </c>
      <c r="M29" s="67">
        <v>24.87394</v>
      </c>
      <c r="N29" s="68">
        <v>0.0269</v>
      </c>
      <c r="O29" s="69">
        <v>47.016059999999996</v>
      </c>
      <c r="P29" s="70">
        <v>0.0518</v>
      </c>
    </row>
    <row r="30" spans="3:16" ht="15">
      <c r="C30" s="22"/>
      <c r="D30" s="66" t="s">
        <v>45</v>
      </c>
      <c r="E30" s="89" t="s">
        <v>69</v>
      </c>
      <c r="F30" s="90"/>
      <c r="G30" s="90"/>
      <c r="H30" s="90"/>
      <c r="I30" s="91"/>
      <c r="J30" s="90"/>
      <c r="K30" s="90">
        <v>0</v>
      </c>
      <c r="L30" s="58" t="e">
        <f>K30/#REF!</f>
        <v>#REF!</v>
      </c>
      <c r="M30" s="71">
        <v>0</v>
      </c>
      <c r="N30" s="72">
        <v>0</v>
      </c>
      <c r="O30" s="73">
        <v>0</v>
      </c>
      <c r="P30" s="74">
        <v>0</v>
      </c>
    </row>
    <row r="31" spans="3:16" ht="21" customHeight="1">
      <c r="C31" s="27"/>
      <c r="D31" s="54" t="s">
        <v>46</v>
      </c>
      <c r="E31" s="89" t="s">
        <v>70</v>
      </c>
      <c r="F31" s="46"/>
      <c r="G31" s="46"/>
      <c r="H31" s="46"/>
      <c r="I31" s="60"/>
      <c r="J31" s="46"/>
      <c r="K31" s="46">
        <v>13.045</v>
      </c>
      <c r="L31" s="61" t="e">
        <f>K31/#REF!</f>
        <v>#REF!</v>
      </c>
      <c r="M31" s="71">
        <v>0</v>
      </c>
      <c r="N31" s="72">
        <v>0</v>
      </c>
      <c r="O31" s="73">
        <v>0</v>
      </c>
      <c r="P31" s="74">
        <v>0</v>
      </c>
    </row>
    <row r="32" spans="3:16" ht="34.5" customHeight="1">
      <c r="C32" s="22"/>
      <c r="D32" s="66" t="s">
        <v>71</v>
      </c>
      <c r="E32" s="65" t="s">
        <v>72</v>
      </c>
      <c r="F32" s="46"/>
      <c r="G32" s="46"/>
      <c r="H32" s="46"/>
      <c r="I32" s="60"/>
      <c r="J32" s="46"/>
      <c r="K32" s="46">
        <v>14.167</v>
      </c>
      <c r="L32" s="61" t="e">
        <f>K32/#REF!</f>
        <v>#REF!</v>
      </c>
      <c r="M32" s="71">
        <v>0</v>
      </c>
      <c r="N32" s="72">
        <v>0</v>
      </c>
      <c r="O32" s="73">
        <v>0</v>
      </c>
      <c r="P32" s="74">
        <v>0</v>
      </c>
    </row>
    <row r="33" spans="3:16" ht="32.25" customHeight="1">
      <c r="C33" s="22"/>
      <c r="D33" s="66" t="s">
        <v>73</v>
      </c>
      <c r="E33" s="59" t="s">
        <v>74</v>
      </c>
      <c r="F33" s="46"/>
      <c r="G33" s="46"/>
      <c r="H33" s="46"/>
      <c r="I33" s="60"/>
      <c r="J33" s="46"/>
      <c r="K33" s="46">
        <v>40.12</v>
      </c>
      <c r="L33" s="61" t="e">
        <f>K33/#REF!</f>
        <v>#REF!</v>
      </c>
      <c r="M33" s="71">
        <v>25.39986</v>
      </c>
      <c r="N33" s="72">
        <v>0.0275</v>
      </c>
      <c r="O33" s="73">
        <v>48.01013999999999</v>
      </c>
      <c r="P33" s="74">
        <v>0.0529</v>
      </c>
    </row>
    <row r="34" spans="3:16" ht="15">
      <c r="C34" s="22"/>
      <c r="D34" s="54" t="s">
        <v>75</v>
      </c>
      <c r="E34" s="59" t="s">
        <v>41</v>
      </c>
      <c r="F34" s="46"/>
      <c r="G34" s="46"/>
      <c r="H34" s="46"/>
      <c r="I34" s="60"/>
      <c r="J34" s="46"/>
      <c r="K34" s="46">
        <v>15.139</v>
      </c>
      <c r="L34" s="61" t="e">
        <f>K34/#REF!</f>
        <v>#REF!</v>
      </c>
      <c r="M34" s="67">
        <v>4.4087320000000005</v>
      </c>
      <c r="N34" s="68">
        <v>0.0048</v>
      </c>
      <c r="O34" s="69">
        <v>8.333268</v>
      </c>
      <c r="P34" s="70">
        <v>0.0092</v>
      </c>
    </row>
    <row r="35" spans="3:16" ht="15">
      <c r="C35" s="22"/>
      <c r="D35" s="49">
        <v>4</v>
      </c>
      <c r="E35" s="88" t="s">
        <v>12</v>
      </c>
      <c r="F35" s="48">
        <v>14</v>
      </c>
      <c r="G35" s="48"/>
      <c r="H35" s="48"/>
      <c r="I35" s="51"/>
      <c r="J35" s="48"/>
      <c r="K35" s="75">
        <f>SUM(K36:K36)</f>
        <v>0</v>
      </c>
      <c r="L35" s="53" t="e">
        <f>SUM(L36:L36)</f>
        <v>#REF!</v>
      </c>
      <c r="M35" s="8">
        <v>0</v>
      </c>
      <c r="N35" s="9">
        <v>0</v>
      </c>
      <c r="O35" s="9">
        <v>0</v>
      </c>
      <c r="P35" s="9">
        <v>0</v>
      </c>
    </row>
    <row r="36" spans="3:16" ht="32.25" customHeight="1">
      <c r="C36" s="7"/>
      <c r="D36" s="66" t="s">
        <v>76</v>
      </c>
      <c r="E36" s="59" t="s">
        <v>77</v>
      </c>
      <c r="F36" s="46"/>
      <c r="G36" s="46"/>
      <c r="H36" s="46"/>
      <c r="I36" s="60"/>
      <c r="J36" s="46"/>
      <c r="K36" s="76">
        <v>0</v>
      </c>
      <c r="L36" s="61" t="e">
        <f>K36/#REF!</f>
        <v>#REF!</v>
      </c>
      <c r="M36" s="56">
        <v>0</v>
      </c>
      <c r="N36" s="57">
        <v>0</v>
      </c>
      <c r="O36" s="56">
        <v>0</v>
      </c>
      <c r="P36" s="58">
        <v>0</v>
      </c>
    </row>
    <row r="37" spans="3:16" ht="15">
      <c r="C37" s="7"/>
      <c r="D37" s="49">
        <v>5</v>
      </c>
      <c r="E37" s="50" t="s">
        <v>13</v>
      </c>
      <c r="F37" s="48">
        <v>15</v>
      </c>
      <c r="G37" s="48"/>
      <c r="H37" s="48"/>
      <c r="I37" s="51"/>
      <c r="J37" s="48"/>
      <c r="K37" s="75">
        <v>0</v>
      </c>
      <c r="L37" s="47" t="e">
        <f>K37/#REF!</f>
        <v>#REF!</v>
      </c>
      <c r="M37" s="52">
        <v>0</v>
      </c>
      <c r="N37" s="53">
        <v>0</v>
      </c>
      <c r="O37" s="52">
        <v>0</v>
      </c>
      <c r="P37" s="47">
        <v>0</v>
      </c>
    </row>
    <row r="38" spans="3:16" ht="15.75" customHeight="1">
      <c r="C38" s="6"/>
      <c r="D38" s="49">
        <v>6</v>
      </c>
      <c r="E38" s="50" t="s">
        <v>14</v>
      </c>
      <c r="F38" s="48">
        <v>16</v>
      </c>
      <c r="G38" s="48"/>
      <c r="H38" s="48"/>
      <c r="I38" s="51"/>
      <c r="J38" s="48"/>
      <c r="K38" s="48">
        <f>K12+K25+K27</f>
        <v>249.571</v>
      </c>
      <c r="L38" s="47" t="e">
        <f>K38/#REF!</f>
        <v>#REF!</v>
      </c>
      <c r="M38" s="52">
        <v>6097.08</v>
      </c>
      <c r="N38" s="53">
        <v>6.6045</v>
      </c>
      <c r="O38" s="52">
        <v>11035.3</v>
      </c>
      <c r="P38" s="53">
        <v>12.1516</v>
      </c>
    </row>
    <row r="39" spans="3:16" ht="15">
      <c r="C39" s="28"/>
      <c r="D39" s="49">
        <v>7</v>
      </c>
      <c r="E39" s="50" t="s">
        <v>78</v>
      </c>
      <c r="F39" s="48">
        <v>17</v>
      </c>
      <c r="G39" s="48"/>
      <c r="H39" s="48"/>
      <c r="I39" s="51"/>
      <c r="J39" s="48"/>
      <c r="K39" s="48">
        <f>SUM(K41:K45)</f>
        <v>0</v>
      </c>
      <c r="L39" s="47" t="e">
        <f>K39/#REF!</f>
        <v>#REF!</v>
      </c>
      <c r="M39" s="52">
        <v>0</v>
      </c>
      <c r="N39" s="53">
        <v>0</v>
      </c>
      <c r="O39" s="52">
        <v>0</v>
      </c>
      <c r="P39" s="47">
        <v>0</v>
      </c>
    </row>
    <row r="40" spans="3:16" ht="15">
      <c r="C40" s="29"/>
      <c r="D40" s="54" t="s">
        <v>28</v>
      </c>
      <c r="E40" s="59" t="s">
        <v>15</v>
      </c>
      <c r="F40" s="46">
        <v>18</v>
      </c>
      <c r="G40" s="77"/>
      <c r="H40" s="77"/>
      <c r="I40" s="78"/>
      <c r="J40" s="77"/>
      <c r="K40" s="46">
        <v>0</v>
      </c>
      <c r="L40" s="61" t="e">
        <f>K40/#REF!</f>
        <v>#REF!</v>
      </c>
      <c r="M40" s="62">
        <v>0</v>
      </c>
      <c r="N40" s="63">
        <v>0</v>
      </c>
      <c r="O40" s="62">
        <v>0</v>
      </c>
      <c r="P40" s="61">
        <v>0</v>
      </c>
    </row>
    <row r="41" spans="3:16" ht="15">
      <c r="C41" s="29"/>
      <c r="D41" s="54" t="s">
        <v>29</v>
      </c>
      <c r="E41" s="59" t="s">
        <v>16</v>
      </c>
      <c r="F41" s="46">
        <v>19</v>
      </c>
      <c r="G41" s="77"/>
      <c r="H41" s="77"/>
      <c r="I41" s="78"/>
      <c r="J41" s="77"/>
      <c r="K41" s="46">
        <v>0</v>
      </c>
      <c r="L41" s="61" t="e">
        <f>K41/#REF!</f>
        <v>#REF!</v>
      </c>
      <c r="M41" s="62">
        <v>0</v>
      </c>
      <c r="N41" s="63">
        <v>0</v>
      </c>
      <c r="O41" s="62">
        <v>0</v>
      </c>
      <c r="P41" s="61">
        <v>0</v>
      </c>
    </row>
    <row r="42" spans="3:16" ht="15">
      <c r="C42" s="29"/>
      <c r="D42" s="79" t="s">
        <v>30</v>
      </c>
      <c r="E42" s="59" t="s">
        <v>17</v>
      </c>
      <c r="F42" s="46">
        <v>20</v>
      </c>
      <c r="G42" s="77"/>
      <c r="H42" s="77"/>
      <c r="I42" s="78"/>
      <c r="J42" s="77"/>
      <c r="K42" s="46">
        <v>0</v>
      </c>
      <c r="L42" s="61" t="e">
        <f>K42/#REF!</f>
        <v>#REF!</v>
      </c>
      <c r="M42" s="62">
        <v>0</v>
      </c>
      <c r="N42" s="63">
        <v>0</v>
      </c>
      <c r="O42" s="62">
        <v>0</v>
      </c>
      <c r="P42" s="61">
        <v>0</v>
      </c>
    </row>
    <row r="43" spans="3:16" ht="15">
      <c r="C43" s="29"/>
      <c r="D43" s="79" t="s">
        <v>31</v>
      </c>
      <c r="E43" s="59" t="s">
        <v>18</v>
      </c>
      <c r="F43" s="46">
        <v>21</v>
      </c>
      <c r="G43" s="77"/>
      <c r="H43" s="77"/>
      <c r="I43" s="78"/>
      <c r="J43" s="77"/>
      <c r="K43" s="46">
        <v>0</v>
      </c>
      <c r="L43" s="61" t="e">
        <f>K43/#REF!</f>
        <v>#REF!</v>
      </c>
      <c r="M43" s="62">
        <v>0</v>
      </c>
      <c r="N43" s="63">
        <v>0</v>
      </c>
      <c r="O43" s="62">
        <v>0</v>
      </c>
      <c r="P43" s="61">
        <v>0</v>
      </c>
    </row>
    <row r="44" spans="3:16" ht="15">
      <c r="C44" s="29"/>
      <c r="D44" s="79" t="s">
        <v>32</v>
      </c>
      <c r="E44" s="59" t="s">
        <v>19</v>
      </c>
      <c r="F44" s="46">
        <v>22</v>
      </c>
      <c r="G44" s="77"/>
      <c r="H44" s="77"/>
      <c r="I44" s="78"/>
      <c r="J44" s="77"/>
      <c r="K44" s="46">
        <v>0</v>
      </c>
      <c r="L44" s="61" t="e">
        <f>K44/#REF!</f>
        <v>#REF!</v>
      </c>
      <c r="M44" s="62">
        <v>0</v>
      </c>
      <c r="N44" s="63">
        <v>0</v>
      </c>
      <c r="O44" s="62">
        <v>0</v>
      </c>
      <c r="P44" s="61">
        <v>0</v>
      </c>
    </row>
    <row r="45" spans="3:16" ht="15">
      <c r="C45" s="29"/>
      <c r="D45" s="92" t="s">
        <v>33</v>
      </c>
      <c r="E45" s="89" t="s">
        <v>20</v>
      </c>
      <c r="F45" s="46">
        <v>23</v>
      </c>
      <c r="G45" s="77"/>
      <c r="H45" s="77"/>
      <c r="I45" s="78"/>
      <c r="J45" s="77"/>
      <c r="K45" s="46">
        <v>0</v>
      </c>
      <c r="L45" s="61" t="e">
        <f>K45/#REF!</f>
        <v>#REF!</v>
      </c>
      <c r="M45" s="56">
        <v>0</v>
      </c>
      <c r="N45" s="57">
        <v>0</v>
      </c>
      <c r="O45" s="56">
        <v>0</v>
      </c>
      <c r="P45" s="58">
        <v>0</v>
      </c>
    </row>
    <row r="46" spans="3:16" ht="42.75">
      <c r="C46" s="6"/>
      <c r="D46" s="80">
        <v>8</v>
      </c>
      <c r="E46" s="81" t="s">
        <v>79</v>
      </c>
      <c r="F46" s="48">
        <v>24</v>
      </c>
      <c r="G46" s="48"/>
      <c r="H46" s="48"/>
      <c r="I46" s="51"/>
      <c r="J46" s="48"/>
      <c r="K46" s="48">
        <f>K38+K39</f>
        <v>249.571</v>
      </c>
      <c r="L46" s="47" t="e">
        <f>K46/#REF!</f>
        <v>#REF!</v>
      </c>
      <c r="M46" s="8">
        <v>6097.08</v>
      </c>
      <c r="N46" s="8">
        <v>6.6045</v>
      </c>
      <c r="O46" s="8">
        <v>11035.3</v>
      </c>
      <c r="P46" s="82">
        <v>12.1517</v>
      </c>
    </row>
    <row r="47" spans="3:16" ht="45" customHeight="1">
      <c r="C47" s="30"/>
      <c r="D47" s="36">
        <v>9</v>
      </c>
      <c r="E47" s="81" t="s">
        <v>80</v>
      </c>
      <c r="F47" s="12">
        <v>26</v>
      </c>
      <c r="G47" s="15"/>
      <c r="H47" s="12"/>
      <c r="I47" s="16"/>
      <c r="J47" s="12"/>
      <c r="K47" s="15"/>
      <c r="L47" s="83" t="e">
        <f>L46</f>
        <v>#REF!</v>
      </c>
      <c r="M47" s="122">
        <v>6.6</v>
      </c>
      <c r="N47" s="123"/>
      <c r="O47" s="122">
        <v>12.15</v>
      </c>
      <c r="P47" s="123"/>
    </row>
    <row r="48" spans="3:16" ht="45.75" customHeight="1">
      <c r="C48" s="7"/>
      <c r="D48" s="80" t="s">
        <v>47</v>
      </c>
      <c r="E48" s="88" t="s">
        <v>81</v>
      </c>
      <c r="F48" s="36">
        <v>25</v>
      </c>
      <c r="G48" s="36"/>
      <c r="H48" s="93"/>
      <c r="I48" s="37"/>
      <c r="J48" s="93"/>
      <c r="K48" s="8">
        <v>880.6</v>
      </c>
      <c r="L48" s="93"/>
      <c r="M48" s="122">
        <v>923.17</v>
      </c>
      <c r="N48" s="123"/>
      <c r="O48" s="120">
        <v>908.13</v>
      </c>
      <c r="P48" s="121"/>
    </row>
    <row r="49" spans="3:16" ht="26.25" customHeight="1" hidden="1">
      <c r="C49" s="7"/>
      <c r="D49" s="49" t="s">
        <v>47</v>
      </c>
      <c r="E49" s="50" t="s">
        <v>81</v>
      </c>
      <c r="F49" s="48">
        <v>25</v>
      </c>
      <c r="G49" s="48"/>
      <c r="H49" s="84"/>
      <c r="I49" s="51"/>
      <c r="J49" s="84"/>
      <c r="K49" s="52">
        <v>880.6</v>
      </c>
      <c r="L49" s="84"/>
      <c r="M49" s="126">
        <v>923.17</v>
      </c>
      <c r="N49" s="127"/>
      <c r="O49" s="124">
        <v>908.13</v>
      </c>
      <c r="P49" s="125"/>
    </row>
    <row r="50" spans="5:14" ht="26.25" customHeight="1">
      <c r="E50" s="4" t="s">
        <v>48</v>
      </c>
      <c r="N50" s="4" t="s">
        <v>36</v>
      </c>
    </row>
    <row r="51" spans="6:16" ht="1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/>
  <mergeCells count="18">
    <mergeCell ref="I9:J9"/>
    <mergeCell ref="I10:J10"/>
    <mergeCell ref="O48:P48"/>
    <mergeCell ref="M48:N48"/>
    <mergeCell ref="O49:P49"/>
    <mergeCell ref="M49:N49"/>
    <mergeCell ref="M47:N47"/>
    <mergeCell ref="O47:P47"/>
    <mergeCell ref="E5:Q5"/>
    <mergeCell ref="E6:Q6"/>
    <mergeCell ref="D8:D11"/>
    <mergeCell ref="E8:E11"/>
    <mergeCell ref="F8:F11"/>
    <mergeCell ref="G8:J8"/>
    <mergeCell ref="K8:L10"/>
    <mergeCell ref="M8:N10"/>
    <mergeCell ref="O8:P10"/>
    <mergeCell ref="G9:H10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2018-06-25T11:32:51Z</dcterms:modified>
  <cp:category/>
  <cp:version/>
  <cp:contentType/>
  <cp:contentStatus/>
</cp:coreProperties>
</file>